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huy\Downloads\"/>
    </mc:Choice>
  </mc:AlternateContent>
  <xr:revisionPtr revIDLastSave="0" documentId="13_ncr:1_{19D226E1-2DAC-4A41-86A0-519AEEBEDE4F}" xr6:coauthVersionLast="47" xr6:coauthVersionMax="47" xr10:uidLastSave="{00000000-0000-0000-0000-000000000000}"/>
  <bookViews>
    <workbookView xWindow="1900" yWindow="1900" windowWidth="28800" windowHeight="15370" xr2:uid="{00000000-000D-0000-FFFF-FFFF00000000}"/>
  </bookViews>
  <sheets>
    <sheet name="Ke hoach mua VPP" sheetId="1" r:id="rId1"/>
    <sheet name="Danh mu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C58" i="1" s="1"/>
  <c r="I5" i="1" l="1"/>
  <c r="C57" i="1" s="1"/>
</calcChain>
</file>

<file path=xl/sharedStrings.xml><?xml version="1.0" encoding="utf-8"?>
<sst xmlns="http://schemas.openxmlformats.org/spreadsheetml/2006/main" count="79" uniqueCount="61">
  <si>
    <t>MẪU BẢNG QUẢN LÝ &amp; LẬP KẾ HOẠCH MUA SẮM VĂN PHÒNG PHẨM</t>
  </si>
  <si>
    <t>Cập nhật: 24/05/2026</t>
  </si>
  <si>
    <t>Tên mặt hàng văn phòng phẩm</t>
  </si>
  <si>
    <t>Mã hàng / Quy cách sản phẩm</t>
  </si>
  <si>
    <t>Đơn vị tính</t>
  </si>
  <si>
    <t>Số lượng tồn kho thực tế</t>
  </si>
  <si>
    <t>Mức tồn kho tối thiểu</t>
  </si>
  <si>
    <t>Nhu cầu sử dụng dự kiến</t>
  </si>
  <si>
    <t>Số lượng cần mua mới</t>
  </si>
  <si>
    <t>Đơn giá</t>
  </si>
  <si>
    <t>Thành tiền</t>
  </si>
  <si>
    <t>Nhà cung cấp</t>
  </si>
  <si>
    <t>Phòng ban sử dụng</t>
  </si>
  <si>
    <t>Ghi chú</t>
  </si>
  <si>
    <t>Giấy in A4 Double A 70gsm</t>
  </si>
  <si>
    <t>A4-70gsm / 500 tờ</t>
  </si>
  <si>
    <t>Ram</t>
  </si>
  <si>
    <t>Phục Hy</t>
  </si>
  <si>
    <t>Kế toán</t>
  </si>
  <si>
    <t>Mua bổ sung đầu tháng</t>
  </si>
  <si>
    <t>Bút bi Thiên Long TL-027</t>
  </si>
  <si>
    <t>Mực xanh / hộp 20 cây</t>
  </si>
  <si>
    <t>Hộp</t>
  </si>
  <si>
    <t>Hành chính</t>
  </si>
  <si>
    <t>Bìa hồ sơ giấy</t>
  </si>
  <si>
    <t>A4 / màu xanh</t>
  </si>
  <si>
    <t>Cái</t>
  </si>
  <si>
    <t>Nhân sự</t>
  </si>
  <si>
    <t>Dùng lưu hồ sơ nhân viên</t>
  </si>
  <si>
    <t>Ghim bấm số 10</t>
  </si>
  <si>
    <t>No.10 / hộp nhỏ</t>
  </si>
  <si>
    <t>Mực in laser HP 85A</t>
  </si>
  <si>
    <t>CE285A</t>
  </si>
  <si>
    <t>Kinh doanh</t>
  </si>
  <si>
    <t>Ưu tiên kiểm tra mã máy in</t>
  </si>
  <si>
    <t>Chỉ số</t>
  </si>
  <si>
    <t>Công thức</t>
  </si>
  <si>
    <t>Kết quả</t>
  </si>
  <si>
    <t>Tổng chi phí dự kiến</t>
  </si>
  <si>
    <t>SUM(Thành tiền)</t>
  </si>
  <si>
    <t>Số dòng cần mua</t>
  </si>
  <si>
    <t>COUNTIF(Số lượng cần mua mới, &gt;0)</t>
  </si>
  <si>
    <t>Mặt hàng thiếu tồn tối thiểu</t>
  </si>
  <si>
    <t>COUNTIF(Tồn kho &lt; Tồn tối thiểu)</t>
  </si>
  <si>
    <t>Ghi chú sử dụng</t>
  </si>
  <si>
    <t>Cột G tự tính theo công thức: Số lượng cần mua = MAX(0, Nhu cầu sử dụng dự kiến + Mức tồn kho tối thiểu - Số lượng tồn kho thực tế). Cột I tự tính: Thành tiền = Số lượng cần mua mới x Đơn giá.</t>
  </si>
  <si>
    <t>Phòng ban</t>
  </si>
  <si>
    <t>Nhà cung cấp A</t>
  </si>
  <si>
    <t>Nhà cung cấp B</t>
  </si>
  <si>
    <t>Cây</t>
  </si>
  <si>
    <t>Nhà cung cấp C</t>
  </si>
  <si>
    <t>Cuộn</t>
  </si>
  <si>
    <t>IT</t>
  </si>
  <si>
    <t>Khác</t>
  </si>
  <si>
    <t>Tập</t>
  </si>
  <si>
    <t>Kho</t>
  </si>
  <si>
    <t>Bộ</t>
  </si>
  <si>
    <t>Ban giám đốc</t>
  </si>
  <si>
    <t>Thùng</t>
  </si>
  <si>
    <t>Marketing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</si>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</sst>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đ&quot;"/>
    <numFmt numFmtId="165" formatCode="#,##0\ &quot;đ&quot;;#,##0;0"/>
  </numFmts>
  <fonts count="7">
    <font>
      <sz val="11"/>
      <name val="Carlito"/>
    </font>
    <font>
      <b/>
      <sz val="14"/>
      <color rgb="FFFFFFFF"/>
      <name val="Carlito"/>
    </font>
    <font>
      <i/>
      <sz val="10"/>
      <color rgb="FF666666"/>
      <name val="Carlito"/>
    </font>
    <font>
      <b/>
      <sz val="11"/>
      <color rgb="FF000000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1" fontId="0" fillId="0" borderId="0" xfId="1" applyNumberFormat="1" applyFont="1"/>
    <xf numFmtId="0" fontId="4" fillId="3" borderId="0" xfId="1" applyFont="1" applyFill="1"/>
    <xf numFmtId="0" fontId="5" fillId="2" borderId="0" xfId="1" applyFont="1" applyFill="1"/>
    <xf numFmtId="165" fontId="0" fillId="0" borderId="0" xfId="1" applyNumberFormat="1" applyFont="1"/>
    <xf numFmtId="0" fontId="0" fillId="0" borderId="0" xfId="1" applyFont="1" applyAlignment="1">
      <alignment vertical="top" wrapText="1"/>
    </xf>
    <xf numFmtId="1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/>
    </xf>
    <xf numFmtId="0" fontId="1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4" borderId="0" xfId="1" applyFont="1" applyFill="1"/>
    <xf numFmtId="0" fontId="0" fillId="0" borderId="0" xfId="0"/>
    <xf numFmtId="0" fontId="0" fillId="0" borderId="0" xfId="1" applyFont="1" applyAlignment="1">
      <alignment wrapText="1"/>
    </xf>
    <xf numFmtId="0" fontId="0" fillId="0" borderId="1" xfId="1" applyFont="1" applyBorder="1" applyAlignment="1">
      <alignment vertical="top" wrapText="1"/>
    </xf>
    <xf numFmtId="1" fontId="0" fillId="0" borderId="1" xfId="1" applyNumberFormat="1" applyFont="1" applyBorder="1" applyAlignment="1">
      <alignment vertical="top"/>
    </xf>
    <xf numFmtId="164" fontId="0" fillId="0" borderId="1" xfId="1" applyNumberFormat="1" applyFont="1" applyBorder="1" applyAlignment="1">
      <alignment vertical="top"/>
    </xf>
    <xf numFmtId="0" fontId="0" fillId="0" borderId="2" xfId="1" applyFont="1" applyBorder="1" applyAlignment="1">
      <alignment vertical="top" wrapText="1"/>
    </xf>
    <xf numFmtId="1" fontId="0" fillId="0" borderId="2" xfId="1" applyNumberFormat="1" applyFont="1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</cellXfs>
  <cellStyles count="2">
    <cellStyle name="Bình thường" xfId="0" builtinId="0"/>
    <cellStyle name="Normal" xfId="1" xr:uid="{00000000-0005-0000-0000-000000000000}"/>
  </cellStyles>
  <dxfs count="4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ont>
        <b/>
        <color rgb="FFC00000"/>
      </font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ngKeHoachMuaVPP" displayName="BangKeHoachMuaVPP" ref="A4:L54" headerRowDxfId="0" headerRowBorderDxfId="1">
  <tableColumns count="12">
    <tableColumn id="1" xr3:uid="{00000000-0010-0000-0000-000001000000}" name="Tên mặt hàng văn phòng phẩm"/>
    <tableColumn id="2" xr3:uid="{00000000-0010-0000-0000-000002000000}" name="Mã hàng / Quy cách sản phẩm"/>
    <tableColumn id="3" xr3:uid="{00000000-0010-0000-0000-000003000000}" name="Đơn vị tính"/>
    <tableColumn id="4" xr3:uid="{00000000-0010-0000-0000-000004000000}" name="Số lượng tồn kho thực tế"/>
    <tableColumn id="5" xr3:uid="{00000000-0010-0000-0000-000005000000}" name="Mức tồn kho tối thiểu"/>
    <tableColumn id="6" xr3:uid="{00000000-0010-0000-0000-000006000000}" name="Nhu cầu sử dụng dự kiến"/>
    <tableColumn id="7" xr3:uid="{00000000-0010-0000-0000-000007000000}" name="Số lượng cần mua mới"/>
    <tableColumn id="8" xr3:uid="{00000000-0010-0000-0000-000008000000}" name="Đơn giá"/>
    <tableColumn id="9" xr3:uid="{00000000-0010-0000-0000-000009000000}" name="Thành tiền"/>
    <tableColumn id="10" xr3:uid="{00000000-0010-0000-0000-00000A000000}" name="Nhà cung cấp"/>
    <tableColumn id="11" xr3:uid="{00000000-0010-0000-0000-00000B000000}" name="Phòng ban sử dụng"/>
    <tableColumn id="12" xr3:uid="{00000000-0010-0000-0000-00000C000000}" name="Ghi ch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selection activeCell="E15" sqref="E15"/>
    </sheetView>
  </sheetViews>
  <sheetFormatPr defaultRowHeight="14"/>
  <cols>
    <col min="1" max="3" width="24" customWidth="1"/>
    <col min="4" max="5" width="14" customWidth="1"/>
    <col min="6" max="7" width="16" customWidth="1"/>
    <col min="8" max="8" width="14" customWidth="1"/>
    <col min="9" max="9" width="16" customWidth="1"/>
    <col min="10" max="11" width="18" customWidth="1"/>
    <col min="12" max="12" width="28" customWidth="1"/>
  </cols>
  <sheetData>
    <row r="1" spans="1:12" ht="18.649999999999999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4.5" thickBot="1"/>
    <row r="4" spans="1:12" ht="28" customHeight="1" thickBot="1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1" t="s">
        <v>13</v>
      </c>
    </row>
    <row r="5" spans="1:12">
      <c r="A5" s="16" t="s">
        <v>14</v>
      </c>
      <c r="B5" s="16" t="s">
        <v>15</v>
      </c>
      <c r="C5" s="16" t="s">
        <v>16</v>
      </c>
      <c r="D5" s="17">
        <v>8</v>
      </c>
      <c r="E5" s="17">
        <v>5</v>
      </c>
      <c r="F5" s="17">
        <v>20</v>
      </c>
      <c r="G5" s="17">
        <f t="shared" ref="G5:G36" si="0">MAX(0,F5+E5-D5)</f>
        <v>17</v>
      </c>
      <c r="H5" s="18">
        <v>78000</v>
      </c>
      <c r="I5" s="18">
        <f t="shared" ref="I5:I36" si="1">G5*H5</f>
        <v>1326000</v>
      </c>
      <c r="J5" s="16" t="s">
        <v>17</v>
      </c>
      <c r="K5" s="16" t="s">
        <v>18</v>
      </c>
      <c r="L5" s="16" t="s">
        <v>19</v>
      </c>
    </row>
    <row r="6" spans="1:12">
      <c r="A6" s="13" t="s">
        <v>20</v>
      </c>
      <c r="B6" s="13" t="s">
        <v>21</v>
      </c>
      <c r="C6" s="13" t="s">
        <v>22</v>
      </c>
      <c r="D6" s="14">
        <v>3</v>
      </c>
      <c r="E6" s="14">
        <v>2</v>
      </c>
      <c r="F6" s="14">
        <v>5</v>
      </c>
      <c r="G6" s="14">
        <f t="shared" si="0"/>
        <v>4</v>
      </c>
      <c r="H6" s="15">
        <v>85000</v>
      </c>
      <c r="I6" s="15">
        <f t="shared" si="1"/>
        <v>340000</v>
      </c>
      <c r="J6" s="13" t="s">
        <v>17</v>
      </c>
      <c r="K6" s="13" t="s">
        <v>23</v>
      </c>
      <c r="L6" s="13"/>
    </row>
    <row r="7" spans="1:12">
      <c r="A7" s="13" t="s">
        <v>24</v>
      </c>
      <c r="B7" s="13" t="s">
        <v>25</v>
      </c>
      <c r="C7" s="13" t="s">
        <v>26</v>
      </c>
      <c r="D7" s="14">
        <v>40</v>
      </c>
      <c r="E7" s="14">
        <v>20</v>
      </c>
      <c r="F7" s="14">
        <v>60</v>
      </c>
      <c r="G7" s="14">
        <f t="shared" si="0"/>
        <v>40</v>
      </c>
      <c r="H7" s="15">
        <v>2500</v>
      </c>
      <c r="I7" s="15">
        <f t="shared" si="1"/>
        <v>100000</v>
      </c>
      <c r="J7" s="13" t="s">
        <v>17</v>
      </c>
      <c r="K7" s="13" t="s">
        <v>27</v>
      </c>
      <c r="L7" s="13" t="s">
        <v>28</v>
      </c>
    </row>
    <row r="8" spans="1:12">
      <c r="A8" s="13" t="s">
        <v>29</v>
      </c>
      <c r="B8" s="13" t="s">
        <v>30</v>
      </c>
      <c r="C8" s="13" t="s">
        <v>22</v>
      </c>
      <c r="D8" s="14">
        <v>10</v>
      </c>
      <c r="E8" s="14">
        <v>5</v>
      </c>
      <c r="F8" s="14">
        <v>12</v>
      </c>
      <c r="G8" s="14">
        <f t="shared" si="0"/>
        <v>7</v>
      </c>
      <c r="H8" s="15">
        <v>6000</v>
      </c>
      <c r="I8" s="15">
        <f t="shared" si="1"/>
        <v>42000</v>
      </c>
      <c r="J8" s="13" t="s">
        <v>17</v>
      </c>
      <c r="K8" s="13" t="s">
        <v>18</v>
      </c>
      <c r="L8" s="13"/>
    </row>
    <row r="9" spans="1:12">
      <c r="A9" s="13" t="s">
        <v>31</v>
      </c>
      <c r="B9" s="13" t="s">
        <v>32</v>
      </c>
      <c r="C9" s="13" t="s">
        <v>22</v>
      </c>
      <c r="D9" s="14">
        <v>1</v>
      </c>
      <c r="E9" s="14">
        <v>1</v>
      </c>
      <c r="F9" s="14">
        <v>3</v>
      </c>
      <c r="G9" s="14">
        <f t="shared" si="0"/>
        <v>3</v>
      </c>
      <c r="H9" s="15">
        <v>420000</v>
      </c>
      <c r="I9" s="15">
        <f t="shared" si="1"/>
        <v>1260000</v>
      </c>
      <c r="J9" s="13" t="s">
        <v>17</v>
      </c>
      <c r="K9" s="13" t="s">
        <v>33</v>
      </c>
      <c r="L9" s="13" t="s">
        <v>34</v>
      </c>
    </row>
    <row r="10" spans="1:12">
      <c r="A10" s="13"/>
      <c r="B10" s="13"/>
      <c r="C10" s="13"/>
      <c r="D10" s="14"/>
      <c r="E10" s="14"/>
      <c r="F10" s="14"/>
      <c r="G10" s="14">
        <f t="shared" si="0"/>
        <v>0</v>
      </c>
      <c r="H10" s="15"/>
      <c r="I10" s="15">
        <f t="shared" si="1"/>
        <v>0</v>
      </c>
      <c r="J10" s="13"/>
      <c r="K10" s="13"/>
      <c r="L10" s="13"/>
    </row>
    <row r="11" spans="1:12">
      <c r="A11" s="13"/>
      <c r="B11" s="13"/>
      <c r="C11" s="13"/>
      <c r="D11" s="14"/>
      <c r="E11" s="14"/>
      <c r="F11" s="14"/>
      <c r="G11" s="14">
        <f t="shared" si="0"/>
        <v>0</v>
      </c>
      <c r="H11" s="15"/>
      <c r="I11" s="15">
        <f t="shared" si="1"/>
        <v>0</v>
      </c>
      <c r="J11" s="13"/>
      <c r="K11" s="13"/>
      <c r="L11" s="13"/>
    </row>
    <row r="12" spans="1:12">
      <c r="A12" s="13"/>
      <c r="B12" s="13"/>
      <c r="C12" s="13"/>
      <c r="D12" s="14"/>
      <c r="E12" s="14"/>
      <c r="F12" s="14"/>
      <c r="G12" s="14">
        <f t="shared" si="0"/>
        <v>0</v>
      </c>
      <c r="H12" s="15"/>
      <c r="I12" s="15">
        <f t="shared" si="1"/>
        <v>0</v>
      </c>
      <c r="J12" s="13"/>
      <c r="K12" s="13"/>
      <c r="L12" s="13"/>
    </row>
    <row r="13" spans="1:12">
      <c r="A13" s="13"/>
      <c r="B13" s="13"/>
      <c r="C13" s="13"/>
      <c r="D13" s="14"/>
      <c r="E13" s="14"/>
      <c r="F13" s="14"/>
      <c r="G13" s="14">
        <f t="shared" si="0"/>
        <v>0</v>
      </c>
      <c r="H13" s="15"/>
      <c r="I13" s="15">
        <f t="shared" si="1"/>
        <v>0</v>
      </c>
      <c r="J13" s="13"/>
      <c r="K13" s="13"/>
      <c r="L13" s="13"/>
    </row>
    <row r="14" spans="1:12">
      <c r="A14" s="13"/>
      <c r="B14" s="13"/>
      <c r="C14" s="13"/>
      <c r="D14" s="14"/>
      <c r="E14" s="14"/>
      <c r="F14" s="14"/>
      <c r="G14" s="14">
        <f t="shared" si="0"/>
        <v>0</v>
      </c>
      <c r="H14" s="15"/>
      <c r="I14" s="15">
        <f t="shared" si="1"/>
        <v>0</v>
      </c>
      <c r="J14" s="13"/>
      <c r="K14" s="13"/>
      <c r="L14" s="13"/>
    </row>
    <row r="15" spans="1:12">
      <c r="A15" s="13"/>
      <c r="B15" s="13"/>
      <c r="C15" s="13"/>
      <c r="D15" s="14"/>
      <c r="E15" s="14"/>
      <c r="F15" s="14"/>
      <c r="G15" s="14">
        <f t="shared" si="0"/>
        <v>0</v>
      </c>
      <c r="H15" s="15"/>
      <c r="I15" s="15">
        <f t="shared" si="1"/>
        <v>0</v>
      </c>
      <c r="J15" s="13"/>
      <c r="K15" s="13"/>
      <c r="L15" s="13"/>
    </row>
    <row r="16" spans="1:12">
      <c r="A16" s="13"/>
      <c r="B16" s="13"/>
      <c r="C16" s="13"/>
      <c r="D16" s="14"/>
      <c r="E16" s="14"/>
      <c r="F16" s="14"/>
      <c r="G16" s="14">
        <f t="shared" si="0"/>
        <v>0</v>
      </c>
      <c r="H16" s="15"/>
      <c r="I16" s="15">
        <f t="shared" si="1"/>
        <v>0</v>
      </c>
      <c r="J16" s="13"/>
      <c r="K16" s="13"/>
      <c r="L16" s="13"/>
    </row>
    <row r="17" spans="1:12">
      <c r="A17" s="13"/>
      <c r="B17" s="13"/>
      <c r="C17" s="13"/>
      <c r="D17" s="14"/>
      <c r="E17" s="14"/>
      <c r="F17" s="14"/>
      <c r="G17" s="14">
        <f t="shared" si="0"/>
        <v>0</v>
      </c>
      <c r="H17" s="15"/>
      <c r="I17" s="15">
        <f t="shared" si="1"/>
        <v>0</v>
      </c>
      <c r="J17" s="13"/>
      <c r="K17" s="13"/>
      <c r="L17" s="13"/>
    </row>
    <row r="18" spans="1:12">
      <c r="A18" s="13"/>
      <c r="B18" s="13"/>
      <c r="C18" s="13"/>
      <c r="D18" s="14"/>
      <c r="E18" s="14"/>
      <c r="F18" s="14"/>
      <c r="G18" s="14">
        <f t="shared" si="0"/>
        <v>0</v>
      </c>
      <c r="H18" s="15"/>
      <c r="I18" s="15">
        <f t="shared" si="1"/>
        <v>0</v>
      </c>
      <c r="J18" s="13"/>
      <c r="K18" s="13"/>
      <c r="L18" s="13"/>
    </row>
    <row r="19" spans="1:12">
      <c r="A19" s="13"/>
      <c r="B19" s="13"/>
      <c r="C19" s="13"/>
      <c r="D19" s="14"/>
      <c r="E19" s="14"/>
      <c r="F19" s="14"/>
      <c r="G19" s="14">
        <f t="shared" si="0"/>
        <v>0</v>
      </c>
      <c r="H19" s="15"/>
      <c r="I19" s="15">
        <f t="shared" si="1"/>
        <v>0</v>
      </c>
      <c r="J19" s="13"/>
      <c r="K19" s="13"/>
      <c r="L19" s="13"/>
    </row>
    <row r="20" spans="1:12">
      <c r="A20" s="13"/>
      <c r="B20" s="13"/>
      <c r="C20" s="13"/>
      <c r="D20" s="14"/>
      <c r="E20" s="14"/>
      <c r="F20" s="14"/>
      <c r="G20" s="14">
        <f t="shared" si="0"/>
        <v>0</v>
      </c>
      <c r="H20" s="15"/>
      <c r="I20" s="15">
        <f t="shared" si="1"/>
        <v>0</v>
      </c>
      <c r="J20" s="13"/>
      <c r="K20" s="13"/>
      <c r="L20" s="13"/>
    </row>
    <row r="21" spans="1:12">
      <c r="A21" s="13"/>
      <c r="B21" s="13"/>
      <c r="C21" s="13"/>
      <c r="D21" s="14"/>
      <c r="E21" s="14"/>
      <c r="F21" s="14"/>
      <c r="G21" s="14">
        <f t="shared" si="0"/>
        <v>0</v>
      </c>
      <c r="H21" s="15"/>
      <c r="I21" s="15">
        <f t="shared" si="1"/>
        <v>0</v>
      </c>
      <c r="J21" s="13"/>
      <c r="K21" s="13"/>
      <c r="L21" s="13"/>
    </row>
    <row r="22" spans="1:12">
      <c r="A22" s="13"/>
      <c r="B22" s="13"/>
      <c r="C22" s="13"/>
      <c r="D22" s="14"/>
      <c r="E22" s="14"/>
      <c r="F22" s="14"/>
      <c r="G22" s="14">
        <f t="shared" si="0"/>
        <v>0</v>
      </c>
      <c r="H22" s="15"/>
      <c r="I22" s="15">
        <f t="shared" si="1"/>
        <v>0</v>
      </c>
      <c r="J22" s="13"/>
      <c r="K22" s="13"/>
      <c r="L22" s="13"/>
    </row>
    <row r="23" spans="1:12">
      <c r="A23" s="13"/>
      <c r="B23" s="13"/>
      <c r="C23" s="13"/>
      <c r="D23" s="14"/>
      <c r="E23" s="14"/>
      <c r="F23" s="14"/>
      <c r="G23" s="14">
        <f t="shared" si="0"/>
        <v>0</v>
      </c>
      <c r="H23" s="15"/>
      <c r="I23" s="15">
        <f t="shared" si="1"/>
        <v>0</v>
      </c>
      <c r="J23" s="13"/>
      <c r="K23" s="13"/>
      <c r="L23" s="13"/>
    </row>
    <row r="24" spans="1:12">
      <c r="A24" s="13"/>
      <c r="B24" s="13"/>
      <c r="C24" s="13"/>
      <c r="D24" s="14"/>
      <c r="E24" s="14"/>
      <c r="F24" s="14"/>
      <c r="G24" s="14">
        <f t="shared" si="0"/>
        <v>0</v>
      </c>
      <c r="H24" s="15"/>
      <c r="I24" s="15">
        <f t="shared" si="1"/>
        <v>0</v>
      </c>
      <c r="J24" s="13"/>
      <c r="K24" s="13"/>
      <c r="L24" s="13"/>
    </row>
    <row r="25" spans="1:12">
      <c r="A25" s="13"/>
      <c r="B25" s="13"/>
      <c r="C25" s="13"/>
      <c r="D25" s="14"/>
      <c r="E25" s="14"/>
      <c r="F25" s="14"/>
      <c r="G25" s="14">
        <f t="shared" si="0"/>
        <v>0</v>
      </c>
      <c r="H25" s="15"/>
      <c r="I25" s="15">
        <f t="shared" si="1"/>
        <v>0</v>
      </c>
      <c r="J25" s="13"/>
      <c r="K25" s="13"/>
      <c r="L25" s="13"/>
    </row>
    <row r="26" spans="1:12">
      <c r="A26" s="13"/>
      <c r="B26" s="13"/>
      <c r="C26" s="13"/>
      <c r="D26" s="14"/>
      <c r="E26" s="14"/>
      <c r="F26" s="14"/>
      <c r="G26" s="14">
        <f t="shared" si="0"/>
        <v>0</v>
      </c>
      <c r="H26" s="15"/>
      <c r="I26" s="15">
        <f t="shared" si="1"/>
        <v>0</v>
      </c>
      <c r="J26" s="13"/>
      <c r="K26" s="13"/>
      <c r="L26" s="13"/>
    </row>
    <row r="27" spans="1:12">
      <c r="A27" s="13"/>
      <c r="B27" s="13"/>
      <c r="C27" s="13"/>
      <c r="D27" s="14"/>
      <c r="E27" s="14"/>
      <c r="F27" s="14"/>
      <c r="G27" s="14">
        <f t="shared" si="0"/>
        <v>0</v>
      </c>
      <c r="H27" s="15"/>
      <c r="I27" s="15">
        <f t="shared" si="1"/>
        <v>0</v>
      </c>
      <c r="J27" s="13"/>
      <c r="K27" s="13"/>
      <c r="L27" s="13"/>
    </row>
    <row r="28" spans="1:12">
      <c r="A28" s="13"/>
      <c r="B28" s="13"/>
      <c r="C28" s="13"/>
      <c r="D28" s="14"/>
      <c r="E28" s="14"/>
      <c r="F28" s="14"/>
      <c r="G28" s="14">
        <f t="shared" si="0"/>
        <v>0</v>
      </c>
      <c r="H28" s="15"/>
      <c r="I28" s="15">
        <f t="shared" si="1"/>
        <v>0</v>
      </c>
      <c r="J28" s="13"/>
      <c r="K28" s="13"/>
      <c r="L28" s="13"/>
    </row>
    <row r="29" spans="1:12">
      <c r="A29" s="13"/>
      <c r="B29" s="13"/>
      <c r="C29" s="13"/>
      <c r="D29" s="14"/>
      <c r="E29" s="14"/>
      <c r="F29" s="14"/>
      <c r="G29" s="14">
        <f t="shared" si="0"/>
        <v>0</v>
      </c>
      <c r="H29" s="15"/>
      <c r="I29" s="15">
        <f t="shared" si="1"/>
        <v>0</v>
      </c>
      <c r="J29" s="13"/>
      <c r="K29" s="13"/>
      <c r="L29" s="13"/>
    </row>
    <row r="30" spans="1:12">
      <c r="A30" s="13"/>
      <c r="B30" s="13"/>
      <c r="C30" s="13"/>
      <c r="D30" s="14"/>
      <c r="E30" s="14"/>
      <c r="F30" s="14"/>
      <c r="G30" s="14">
        <f t="shared" si="0"/>
        <v>0</v>
      </c>
      <c r="H30" s="15"/>
      <c r="I30" s="15">
        <f t="shared" si="1"/>
        <v>0</v>
      </c>
      <c r="J30" s="13"/>
      <c r="K30" s="13"/>
      <c r="L30" s="13"/>
    </row>
    <row r="31" spans="1:12">
      <c r="A31" s="13"/>
      <c r="B31" s="13"/>
      <c r="C31" s="13"/>
      <c r="D31" s="14"/>
      <c r="E31" s="14"/>
      <c r="F31" s="14"/>
      <c r="G31" s="14">
        <f t="shared" si="0"/>
        <v>0</v>
      </c>
      <c r="H31" s="15"/>
      <c r="I31" s="15">
        <f t="shared" si="1"/>
        <v>0</v>
      </c>
      <c r="J31" s="13"/>
      <c r="K31" s="13"/>
      <c r="L31" s="13"/>
    </row>
    <row r="32" spans="1:12">
      <c r="A32" s="13"/>
      <c r="B32" s="13"/>
      <c r="C32" s="13"/>
      <c r="D32" s="14"/>
      <c r="E32" s="14"/>
      <c r="F32" s="14"/>
      <c r="G32" s="14">
        <f t="shared" si="0"/>
        <v>0</v>
      </c>
      <c r="H32" s="15"/>
      <c r="I32" s="15">
        <f t="shared" si="1"/>
        <v>0</v>
      </c>
      <c r="J32" s="13"/>
      <c r="K32" s="13"/>
      <c r="L32" s="13"/>
    </row>
    <row r="33" spans="1:12">
      <c r="A33" s="13"/>
      <c r="B33" s="13"/>
      <c r="C33" s="13"/>
      <c r="D33" s="14"/>
      <c r="E33" s="14"/>
      <c r="F33" s="14"/>
      <c r="G33" s="14">
        <f t="shared" si="0"/>
        <v>0</v>
      </c>
      <c r="H33" s="15"/>
      <c r="I33" s="15">
        <f t="shared" si="1"/>
        <v>0</v>
      </c>
      <c r="J33" s="13"/>
      <c r="K33" s="13"/>
      <c r="L33" s="13"/>
    </row>
    <row r="34" spans="1:12">
      <c r="A34" s="13"/>
      <c r="B34" s="13"/>
      <c r="C34" s="13"/>
      <c r="D34" s="14"/>
      <c r="E34" s="14"/>
      <c r="F34" s="14"/>
      <c r="G34" s="14">
        <f t="shared" si="0"/>
        <v>0</v>
      </c>
      <c r="H34" s="15"/>
      <c r="I34" s="15">
        <f t="shared" si="1"/>
        <v>0</v>
      </c>
      <c r="J34" s="13"/>
      <c r="K34" s="13"/>
      <c r="L34" s="13"/>
    </row>
    <row r="35" spans="1:12">
      <c r="A35" s="13"/>
      <c r="B35" s="13"/>
      <c r="C35" s="13"/>
      <c r="D35" s="14"/>
      <c r="E35" s="14"/>
      <c r="F35" s="14"/>
      <c r="G35" s="14">
        <f t="shared" si="0"/>
        <v>0</v>
      </c>
      <c r="H35" s="15"/>
      <c r="I35" s="15">
        <f t="shared" si="1"/>
        <v>0</v>
      </c>
      <c r="J35" s="13"/>
      <c r="K35" s="13"/>
      <c r="L35" s="13"/>
    </row>
    <row r="36" spans="1:12">
      <c r="A36" s="13"/>
      <c r="B36" s="13"/>
      <c r="C36" s="13"/>
      <c r="D36" s="14"/>
      <c r="E36" s="14"/>
      <c r="F36" s="14"/>
      <c r="G36" s="14">
        <f t="shared" si="0"/>
        <v>0</v>
      </c>
      <c r="H36" s="15"/>
      <c r="I36" s="15">
        <f t="shared" si="1"/>
        <v>0</v>
      </c>
      <c r="J36" s="13"/>
      <c r="K36" s="13"/>
      <c r="L36" s="13"/>
    </row>
    <row r="37" spans="1:12">
      <c r="A37" s="13"/>
      <c r="B37" s="13"/>
      <c r="C37" s="13"/>
      <c r="D37" s="14"/>
      <c r="E37" s="14"/>
      <c r="F37" s="14"/>
      <c r="G37" s="14">
        <f t="shared" ref="G37:G68" si="2">MAX(0,F37+E37-D37)</f>
        <v>0</v>
      </c>
      <c r="H37" s="15"/>
      <c r="I37" s="15">
        <f t="shared" ref="I37:I68" si="3">G37*H37</f>
        <v>0</v>
      </c>
      <c r="J37" s="13"/>
      <c r="K37" s="13"/>
      <c r="L37" s="13"/>
    </row>
    <row r="38" spans="1:12">
      <c r="A38" s="13"/>
      <c r="B38" s="13"/>
      <c r="C38" s="13"/>
      <c r="D38" s="14"/>
      <c r="E38" s="14"/>
      <c r="F38" s="14"/>
      <c r="G38" s="14">
        <f t="shared" si="2"/>
        <v>0</v>
      </c>
      <c r="H38" s="15"/>
      <c r="I38" s="15">
        <f t="shared" si="3"/>
        <v>0</v>
      </c>
      <c r="J38" s="13"/>
      <c r="K38" s="13"/>
      <c r="L38" s="13"/>
    </row>
    <row r="39" spans="1:12">
      <c r="A39" s="13"/>
      <c r="B39" s="13"/>
      <c r="C39" s="13"/>
      <c r="D39" s="14"/>
      <c r="E39" s="14"/>
      <c r="F39" s="14"/>
      <c r="G39" s="14">
        <f t="shared" si="2"/>
        <v>0</v>
      </c>
      <c r="H39" s="15"/>
      <c r="I39" s="15">
        <f t="shared" si="3"/>
        <v>0</v>
      </c>
      <c r="J39" s="13"/>
      <c r="K39" s="13"/>
      <c r="L39" s="13"/>
    </row>
    <row r="40" spans="1:12">
      <c r="A40" s="13"/>
      <c r="B40" s="13"/>
      <c r="C40" s="13"/>
      <c r="D40" s="14"/>
      <c r="E40" s="14"/>
      <c r="F40" s="14"/>
      <c r="G40" s="14">
        <f t="shared" si="2"/>
        <v>0</v>
      </c>
      <c r="H40" s="15"/>
      <c r="I40" s="15">
        <f t="shared" si="3"/>
        <v>0</v>
      </c>
      <c r="J40" s="13"/>
      <c r="K40" s="13"/>
      <c r="L40" s="13"/>
    </row>
    <row r="41" spans="1:12">
      <c r="A41" s="13"/>
      <c r="B41" s="13"/>
      <c r="C41" s="13"/>
      <c r="D41" s="14"/>
      <c r="E41" s="14"/>
      <c r="F41" s="14"/>
      <c r="G41" s="14">
        <f t="shared" si="2"/>
        <v>0</v>
      </c>
      <c r="H41" s="15"/>
      <c r="I41" s="15">
        <f t="shared" si="3"/>
        <v>0</v>
      </c>
      <c r="J41" s="13"/>
      <c r="K41" s="13"/>
      <c r="L41" s="13"/>
    </row>
    <row r="42" spans="1:12">
      <c r="A42" s="13"/>
      <c r="B42" s="13"/>
      <c r="C42" s="13"/>
      <c r="D42" s="14"/>
      <c r="E42" s="14"/>
      <c r="F42" s="14"/>
      <c r="G42" s="14">
        <f t="shared" si="2"/>
        <v>0</v>
      </c>
      <c r="H42" s="15"/>
      <c r="I42" s="15">
        <f t="shared" si="3"/>
        <v>0</v>
      </c>
      <c r="J42" s="13"/>
      <c r="K42" s="13"/>
      <c r="L42" s="13"/>
    </row>
    <row r="43" spans="1:12">
      <c r="A43" s="13"/>
      <c r="B43" s="13"/>
      <c r="C43" s="13"/>
      <c r="D43" s="14"/>
      <c r="E43" s="14"/>
      <c r="F43" s="14"/>
      <c r="G43" s="14">
        <f t="shared" si="2"/>
        <v>0</v>
      </c>
      <c r="H43" s="15"/>
      <c r="I43" s="15">
        <f t="shared" si="3"/>
        <v>0</v>
      </c>
      <c r="J43" s="13"/>
      <c r="K43" s="13"/>
      <c r="L43" s="13"/>
    </row>
    <row r="44" spans="1:12">
      <c r="A44" s="13"/>
      <c r="B44" s="13"/>
      <c r="C44" s="13"/>
      <c r="D44" s="14"/>
      <c r="E44" s="14"/>
      <c r="F44" s="14"/>
      <c r="G44" s="14">
        <f t="shared" si="2"/>
        <v>0</v>
      </c>
      <c r="H44" s="15"/>
      <c r="I44" s="15">
        <f t="shared" si="3"/>
        <v>0</v>
      </c>
      <c r="J44" s="13"/>
      <c r="K44" s="13"/>
      <c r="L44" s="13"/>
    </row>
    <row r="45" spans="1:12">
      <c r="A45" s="5"/>
      <c r="B45" s="5"/>
      <c r="C45" s="5"/>
      <c r="D45" s="6"/>
      <c r="E45" s="6"/>
      <c r="F45" s="6"/>
      <c r="G45" s="6">
        <f t="shared" si="2"/>
        <v>0</v>
      </c>
      <c r="H45" s="7"/>
      <c r="I45" s="7">
        <f t="shared" si="3"/>
        <v>0</v>
      </c>
      <c r="J45" s="5"/>
      <c r="K45" s="5"/>
      <c r="L45" s="5"/>
    </row>
    <row r="46" spans="1:12">
      <c r="A46" s="5"/>
      <c r="B46" s="5"/>
      <c r="C46" s="5"/>
      <c r="D46" s="6"/>
      <c r="E46" s="6"/>
      <c r="F46" s="6"/>
      <c r="G46" s="6">
        <f t="shared" si="2"/>
        <v>0</v>
      </c>
      <c r="H46" s="7"/>
      <c r="I46" s="7">
        <f t="shared" si="3"/>
        <v>0</v>
      </c>
      <c r="J46" s="5"/>
      <c r="K46" s="5"/>
      <c r="L46" s="5"/>
    </row>
    <row r="47" spans="1:12">
      <c r="A47" s="5"/>
      <c r="B47" s="5"/>
      <c r="C47" s="5"/>
      <c r="D47" s="6"/>
      <c r="E47" s="6"/>
      <c r="F47" s="6"/>
      <c r="G47" s="6">
        <f t="shared" si="2"/>
        <v>0</v>
      </c>
      <c r="H47" s="7"/>
      <c r="I47" s="7">
        <f t="shared" si="3"/>
        <v>0</v>
      </c>
      <c r="J47" s="5"/>
      <c r="K47" s="5"/>
      <c r="L47" s="5"/>
    </row>
    <row r="48" spans="1:12">
      <c r="A48" s="5"/>
      <c r="B48" s="5"/>
      <c r="C48" s="5"/>
      <c r="D48" s="6"/>
      <c r="E48" s="6"/>
      <c r="F48" s="6"/>
      <c r="G48" s="6">
        <f t="shared" si="2"/>
        <v>0</v>
      </c>
      <c r="H48" s="7"/>
      <c r="I48" s="7">
        <f t="shared" si="3"/>
        <v>0</v>
      </c>
      <c r="J48" s="5"/>
      <c r="K48" s="5"/>
      <c r="L48" s="5"/>
    </row>
    <row r="49" spans="1:12">
      <c r="A49" s="5"/>
      <c r="B49" s="5"/>
      <c r="C49" s="5"/>
      <c r="D49" s="6"/>
      <c r="E49" s="6"/>
      <c r="F49" s="6"/>
      <c r="G49" s="6">
        <f t="shared" si="2"/>
        <v>0</v>
      </c>
      <c r="H49" s="7"/>
      <c r="I49" s="7">
        <f t="shared" si="3"/>
        <v>0</v>
      </c>
      <c r="J49" s="5"/>
      <c r="K49" s="5"/>
      <c r="L49" s="5"/>
    </row>
    <row r="50" spans="1:12">
      <c r="A50" s="5"/>
      <c r="B50" s="5"/>
      <c r="C50" s="5"/>
      <c r="D50" s="6"/>
      <c r="E50" s="6"/>
      <c r="F50" s="6"/>
      <c r="G50" s="6">
        <f t="shared" si="2"/>
        <v>0</v>
      </c>
      <c r="H50" s="7"/>
      <c r="I50" s="7">
        <f t="shared" si="3"/>
        <v>0</v>
      </c>
      <c r="J50" s="5"/>
      <c r="K50" s="5"/>
      <c r="L50" s="5"/>
    </row>
    <row r="51" spans="1:12">
      <c r="A51" s="5"/>
      <c r="B51" s="5"/>
      <c r="C51" s="5"/>
      <c r="D51" s="6"/>
      <c r="E51" s="6"/>
      <c r="F51" s="6"/>
      <c r="G51" s="6">
        <f t="shared" si="2"/>
        <v>0</v>
      </c>
      <c r="H51" s="7"/>
      <c r="I51" s="7">
        <f t="shared" si="3"/>
        <v>0</v>
      </c>
      <c r="J51" s="5"/>
      <c r="K51" s="5"/>
      <c r="L51" s="5"/>
    </row>
    <row r="52" spans="1:12">
      <c r="A52" s="5"/>
      <c r="B52" s="5"/>
      <c r="C52" s="5"/>
      <c r="D52" s="6"/>
      <c r="E52" s="6"/>
      <c r="F52" s="6"/>
      <c r="G52" s="6">
        <f t="shared" si="2"/>
        <v>0</v>
      </c>
      <c r="H52" s="7"/>
      <c r="I52" s="7">
        <f t="shared" si="3"/>
        <v>0</v>
      </c>
      <c r="J52" s="5"/>
      <c r="K52" s="5"/>
      <c r="L52" s="5"/>
    </row>
    <row r="53" spans="1:12">
      <c r="A53" s="5"/>
      <c r="B53" s="5"/>
      <c r="C53" s="5"/>
      <c r="D53" s="6"/>
      <c r="E53" s="6"/>
      <c r="F53" s="6"/>
      <c r="G53" s="6">
        <f t="shared" si="2"/>
        <v>0</v>
      </c>
      <c r="H53" s="7"/>
      <c r="I53" s="7">
        <f t="shared" si="3"/>
        <v>0</v>
      </c>
      <c r="J53" s="5"/>
      <c r="K53" s="5"/>
      <c r="L53" s="5"/>
    </row>
    <row r="54" spans="1:12">
      <c r="A54" s="5"/>
      <c r="B54" s="5"/>
      <c r="C54" s="5"/>
      <c r="D54" s="6"/>
      <c r="E54" s="6"/>
      <c r="F54" s="6"/>
      <c r="G54" s="6">
        <f t="shared" si="2"/>
        <v>0</v>
      </c>
      <c r="H54" s="7"/>
      <c r="I54" s="7">
        <f t="shared" si="3"/>
        <v>0</v>
      </c>
      <c r="J54" s="5"/>
      <c r="K54" s="5"/>
      <c r="L54" s="5"/>
    </row>
    <row r="56" spans="1:12">
      <c r="A56" s="3" t="s">
        <v>35</v>
      </c>
      <c r="B56" s="3" t="s">
        <v>36</v>
      </c>
      <c r="C56" s="3" t="s">
        <v>37</v>
      </c>
    </row>
    <row r="57" spans="1:12">
      <c r="A57" t="s">
        <v>38</v>
      </c>
      <c r="B57" t="s">
        <v>39</v>
      </c>
      <c r="C57" s="4">
        <f>SUM(I5:I54)</f>
        <v>3068000</v>
      </c>
    </row>
    <row r="58" spans="1:12">
      <c r="A58" t="s">
        <v>40</v>
      </c>
      <c r="B58" t="s">
        <v>41</v>
      </c>
      <c r="C58" s="1">
        <f>COUNTIF(G5:G54,"&gt;0")</f>
        <v>5</v>
      </c>
    </row>
    <row r="59" spans="1:12">
      <c r="A59" t="s">
        <v>42</v>
      </c>
      <c r="B59" t="s">
        <v>43</v>
      </c>
      <c r="C59" s="1">
        <f>SUMPRODUCT(--(D5:D54&lt;E5:E54))</f>
        <v>0</v>
      </c>
    </row>
    <row r="61" spans="1:12">
      <c r="A61" s="10" t="s">
        <v>44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ht="24" customHeight="1">
      <c r="A62" s="12" t="s">
        <v>45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</sheetData>
  <mergeCells count="4">
    <mergeCell ref="A1:L1"/>
    <mergeCell ref="A2:L2"/>
    <mergeCell ref="A61:L61"/>
    <mergeCell ref="A62:L62"/>
  </mergeCells>
  <conditionalFormatting sqref="D5:D54">
    <cfRule type="expression" dxfId="3" priority="1">
      <formula>D5&lt;E5</formula>
    </cfRule>
  </conditionalFormatting>
  <conditionalFormatting sqref="G5:G54">
    <cfRule type="cellIs" dxfId="2" priority="2" operator="greaterThan">
      <formula>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'Danh muc'!$A$2:$A$10</xm:f>
          </x14:formula1>
          <xm:sqref>C5:C54</xm:sqref>
        </x14:dataValidation>
        <x14:dataValidation type="list" xr:uid="{00000000-0002-0000-0000-000001000000}">
          <x14:formula1>
            <xm:f>'Danh muc'!$C$2:$C$8</xm:f>
          </x14:formula1>
          <xm:sqref>J5:J54</xm:sqref>
        </x14:dataValidation>
        <x14:dataValidation type="list" xr:uid="{00000000-0002-0000-0000-000002000000}">
          <x14:formula1>
            <xm:f>'Danh muc'!$B$2:$B$10</xm:f>
          </x14:formula1>
          <xm:sqref>K5:K54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/>
  </sheetViews>
  <sheetFormatPr defaultRowHeight="14"/>
  <sheetData>
    <row r="1" spans="1:3">
      <c r="A1" s="2" t="s">
        <v>4</v>
      </c>
      <c r="B1" s="2" t="s">
        <v>46</v>
      </c>
      <c r="C1" s="2" t="s">
        <v>11</v>
      </c>
    </row>
    <row r="2" spans="1:3">
      <c r="A2" t="s">
        <v>16</v>
      </c>
      <c r="B2" t="s">
        <v>23</v>
      </c>
      <c r="C2" t="s">
        <v>17</v>
      </c>
    </row>
    <row r="3" spans="1:3">
      <c r="A3" t="s">
        <v>22</v>
      </c>
      <c r="B3" t="s">
        <v>18</v>
      </c>
      <c r="C3" t="s">
        <v>47</v>
      </c>
    </row>
    <row r="4" spans="1:3">
      <c r="A4" t="s">
        <v>26</v>
      </c>
      <c r="B4" t="s">
        <v>33</v>
      </c>
      <c r="C4" t="s">
        <v>48</v>
      </c>
    </row>
    <row r="5" spans="1:3">
      <c r="A5" t="s">
        <v>49</v>
      </c>
      <c r="B5" t="s">
        <v>27</v>
      </c>
      <c r="C5" t="s">
        <v>50</v>
      </c>
    </row>
    <row r="6" spans="1:3">
      <c r="A6" t="s">
        <v>51</v>
      </c>
      <c r="B6" t="s">
        <v>52</v>
      </c>
      <c r="C6" t="s">
        <v>53</v>
      </c>
    </row>
    <row r="7" spans="1:3">
      <c r="A7" t="s">
        <v>54</v>
      </c>
      <c r="B7" t="s">
        <v>55</v>
      </c>
    </row>
    <row r="8" spans="1:3">
      <c r="A8" t="s">
        <v>56</v>
      </c>
      <c r="B8" t="s">
        <v>57</v>
      </c>
    </row>
    <row r="9" spans="1:3">
      <c r="A9" t="s">
        <v>58</v>
      </c>
      <c r="B9" t="s">
        <v>59</v>
      </c>
    </row>
    <row r="10" spans="1:3">
      <c r="A10" t="s">
        <v>60</v>
      </c>
      <c r="B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2</vt:i4>
      </vt:variant>
    </vt:vector>
  </HeadingPairs>
  <TitlesOfParts>
    <vt:vector size="2" baseType="lpstr">
      <vt:lpstr>Ke hoach mua VPP</vt:lpstr>
      <vt:lpstr>Danh muc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Huy Tuấn</cp:lastModifiedBy>
  <dcterms:modified xsi:type="dcterms:W3CDTF">2026-05-24T06:02:39Z</dcterms:modified>
</cp:coreProperties>
</file>